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3\Informes trimestrales y cuenta pública anual\Cuenta Pública 2023\Información Contable\"/>
    </mc:Choice>
  </mc:AlternateContent>
  <xr:revisionPtr revIDLastSave="0" documentId="8_{27F71E40-1EDE-4C6C-8B3E-5735E41F22A6}" xr6:coauthVersionLast="47" xr6:coauthVersionMax="47" xr10:uidLastSave="{00000000-0000-0000-0000-000000000000}"/>
  <bookViews>
    <workbookView xWindow="-120" yWindow="-120" windowWidth="29040" windowHeight="15720" xr2:uid="{20BA53B9-1C55-4B53-BA9F-EEBF1C73541B}"/>
  </bookViews>
  <sheets>
    <sheet name="CORTE DIC" sheetId="1" r:id="rId1"/>
  </sheets>
  <definedNames>
    <definedName name="_xlnm.Print_Area" localSheetId="0">'CORTE DIC'!$A$1:$P$101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79" i="1" l="1"/>
  <c r="H81" i="1"/>
  <c r="N71" i="1"/>
  <c r="H73" i="1"/>
  <c r="N67" i="1"/>
  <c r="N64" i="1"/>
  <c r="N61" i="1"/>
  <c r="H67" i="1"/>
  <c r="N58" i="1"/>
  <c r="H51" i="1"/>
  <c r="N43" i="1"/>
  <c r="H45" i="1"/>
  <c r="H39" i="1"/>
  <c r="N34" i="1"/>
  <c r="H32" i="1"/>
  <c r="N31" i="1"/>
  <c r="N28" i="1"/>
  <c r="N24" i="1"/>
  <c r="N22" i="1"/>
  <c r="H19" i="1"/>
  <c r="H16" i="1"/>
  <c r="N18" i="1"/>
  <c r="N73" i="1" l="1"/>
  <c r="N81" i="1" s="1"/>
  <c r="N36" i="1"/>
  <c r="N45" i="1" l="1"/>
</calcChain>
</file>

<file path=xl/sharedStrings.xml><?xml version="1.0" encoding="utf-8"?>
<sst xmlns="http://schemas.openxmlformats.org/spreadsheetml/2006/main" count="133" uniqueCount="127">
  <si>
    <t>Municipio de Chihuahua</t>
  </si>
  <si>
    <t>Tesorería Municipal</t>
  </si>
  <si>
    <t>Estado de Movimientos de Ingresos y Egresos del 01 de Enero al 31 de Diciembre de 2023</t>
  </si>
  <si>
    <t>(Cifras Expresadas en Pesos)</t>
  </si>
  <si>
    <t>I  N  G  R  E  S  O  S</t>
  </si>
  <si>
    <t>Impuestos</t>
  </si>
  <si>
    <t>Participaciones</t>
  </si>
  <si>
    <t>Predial</t>
  </si>
  <si>
    <t>Fondo General</t>
  </si>
  <si>
    <t>Traslación de Dominio de Bienes Inmuebles</t>
  </si>
  <si>
    <t>Fondo de Fiscalización</t>
  </si>
  <si>
    <t>Espectáculos Públicos</t>
  </si>
  <si>
    <t>Fondo del Fomento Municipal</t>
  </si>
  <si>
    <t xml:space="preserve">Multas </t>
  </si>
  <si>
    <t>Impuesto Especial Sobre Producción y Servicios</t>
  </si>
  <si>
    <t>Recargos</t>
  </si>
  <si>
    <t>IEPS Gasolina y Diesel</t>
  </si>
  <si>
    <t>Actos de Ejecución</t>
  </si>
  <si>
    <t>ISR Participable</t>
  </si>
  <si>
    <t>Infraestructura</t>
  </si>
  <si>
    <t>Fondo de Administración de Impuesto Predial</t>
  </si>
  <si>
    <t>Contribuciones de Mejoras</t>
  </si>
  <si>
    <t>Fondo de Estabilización</t>
  </si>
  <si>
    <t>Universitario</t>
  </si>
  <si>
    <t>ISR Bienes Inmuebles</t>
  </si>
  <si>
    <t>Contribuciones Especiales</t>
  </si>
  <si>
    <t>Aportaciones</t>
  </si>
  <si>
    <t xml:space="preserve">Derechos </t>
  </si>
  <si>
    <t>Fondo de Aportación al Fortalecimiento Municipal</t>
  </si>
  <si>
    <t>Derechos por Uso y Goce de Bienes Dominio Público</t>
  </si>
  <si>
    <t>Fondo de Infraestructura Social Municipal</t>
  </si>
  <si>
    <t>Permisos Ganaderos</t>
  </si>
  <si>
    <t>FODESEM Aportaciones Estatales</t>
  </si>
  <si>
    <t>Permisos Obras Públicas</t>
  </si>
  <si>
    <t>Convenios</t>
  </si>
  <si>
    <t>Legalización de Firmas y Certificados</t>
  </si>
  <si>
    <t>Convenios y Subsidios</t>
  </si>
  <si>
    <t>Permisos Gobernación</t>
  </si>
  <si>
    <t>Incentivos de Colaboración Fiscal</t>
  </si>
  <si>
    <t>Aseo Urbano</t>
  </si>
  <si>
    <t>Impuesto sobre Automóviles Nuevos</t>
  </si>
  <si>
    <t>Alumbrado Público</t>
  </si>
  <si>
    <t>Impuesto sobre Tenencia</t>
  </si>
  <si>
    <t>Fijación de Anuncios y Propaganda Comercial</t>
  </si>
  <si>
    <t>Fondo de Compensación ISAN</t>
  </si>
  <si>
    <t>Servicios de Protección Civil</t>
  </si>
  <si>
    <t>Otros Concepto</t>
  </si>
  <si>
    <t>Vehiculos de Procedencia Extranjera</t>
  </si>
  <si>
    <t>Operación de Máquinas</t>
  </si>
  <si>
    <t>Vehículos de Procedencia Extranjera</t>
  </si>
  <si>
    <t>Vigilancia Especial</t>
  </si>
  <si>
    <t>Productos</t>
  </si>
  <si>
    <t>Empréstitos</t>
  </si>
  <si>
    <t>Arrendamiento de Edificios Varios</t>
  </si>
  <si>
    <t>Emprésttitos</t>
  </si>
  <si>
    <t>Enajenación de Bienes Muebles e Inmuebles</t>
  </si>
  <si>
    <t>Rendimientos Financieros</t>
  </si>
  <si>
    <t>Suman los Ingresos</t>
  </si>
  <si>
    <t>Rendimientos FAFM</t>
  </si>
  <si>
    <t>Rendimientos FISM</t>
  </si>
  <si>
    <t>Cuentas de Balance</t>
  </si>
  <si>
    <t>Rendimientos Convenios</t>
  </si>
  <si>
    <t>Existencia Anterior</t>
  </si>
  <si>
    <t>Aprovechamientos</t>
  </si>
  <si>
    <t>Multas Federales No Fiscales</t>
  </si>
  <si>
    <t>Caja y Bancos</t>
  </si>
  <si>
    <t>Indemnizaciones</t>
  </si>
  <si>
    <t>Fondos</t>
  </si>
  <si>
    <t>Otros Aprovechamientos</t>
  </si>
  <si>
    <t>Donativos y Cooperaciones</t>
  </si>
  <si>
    <t>Sumas Iguales</t>
  </si>
  <si>
    <t>E  G  R  E  S  O  S</t>
  </si>
  <si>
    <t>Subsidios Sector Social y Privado</t>
  </si>
  <si>
    <t>Proyectos de Inversión</t>
  </si>
  <si>
    <t>Otros Subsidios</t>
  </si>
  <si>
    <t>Inversión</t>
  </si>
  <si>
    <t>Subsidios y Transferencias para Paramunicipales</t>
  </si>
  <si>
    <t>Infraestructura Deportiva</t>
  </si>
  <si>
    <t>Desarrollo Urbano y Ecología</t>
  </si>
  <si>
    <t>Desempeño de las Funciones</t>
  </si>
  <si>
    <t>Prestación de Sevicios Públicos</t>
  </si>
  <si>
    <t>Áreas Verdes</t>
  </si>
  <si>
    <t>Infraestructura Vial</t>
  </si>
  <si>
    <t>Recolección y Concesiones</t>
  </si>
  <si>
    <t>Ejecución en Obras y Urbanización</t>
  </si>
  <si>
    <t>Espacios Públicos</t>
  </si>
  <si>
    <t>Obras Hidraulicas</t>
  </si>
  <si>
    <t>Medio ambiente y Ecología</t>
  </si>
  <si>
    <t>Investigación y Estudios</t>
  </si>
  <si>
    <t>Protección Civil</t>
  </si>
  <si>
    <t>Apoyo al  proceso presupuestal y Mejorar la Eficiencia Institucional</t>
  </si>
  <si>
    <t>Seguridad Pública y Sociedad</t>
  </si>
  <si>
    <t>Apoyo al  proceso presupuestal y Mejorar la Eficiencia</t>
  </si>
  <si>
    <t>Funciones de Gobierno</t>
  </si>
  <si>
    <t>Función Pública y Contraloría</t>
  </si>
  <si>
    <t>Desarrollo Social</t>
  </si>
  <si>
    <t>Compromisos</t>
  </si>
  <si>
    <t>Desarrollo Econónimo</t>
  </si>
  <si>
    <t>Obligaciones por Resolución</t>
  </si>
  <si>
    <t>Fomento a la Salud</t>
  </si>
  <si>
    <t>Desastres Naturales</t>
  </si>
  <si>
    <t>Atención al Rezago Social</t>
  </si>
  <si>
    <t>Pensiones y Jubilaciones</t>
  </si>
  <si>
    <t>Desarrollo Educativo</t>
  </si>
  <si>
    <t>Deporte y Desarrollo de Capacidades Físicas</t>
  </si>
  <si>
    <t>Previsión y Seguridad Social</t>
  </si>
  <si>
    <t>Promoción y Fomento</t>
  </si>
  <si>
    <t>Costo Financiero de la Deuda</t>
  </si>
  <si>
    <t>Planeación, Seguimiento y Evaluación de Políticas Públicas</t>
  </si>
  <si>
    <t>Amortizacion de la Deuda</t>
  </si>
  <si>
    <t>Fomento al Sector Empresarial</t>
  </si>
  <si>
    <t>Gastos de la Deuda</t>
  </si>
  <si>
    <t>Fomento al Sector Turístico</t>
  </si>
  <si>
    <t>Fomento al Desarrollo Rural</t>
  </si>
  <si>
    <t>Suman los Egresos</t>
  </si>
  <si>
    <t>Servicios Gubernamentales</t>
  </si>
  <si>
    <t>Gobierno y Reglamentación</t>
  </si>
  <si>
    <t>Existencia Actual</t>
  </si>
  <si>
    <t>Administración Fiscal y Financiera</t>
  </si>
  <si>
    <t>Planeación, Evaluación y Modernización</t>
  </si>
  <si>
    <t>Servicios de Información a la Sociedad</t>
  </si>
  <si>
    <t>Control de Gestión</t>
  </si>
  <si>
    <t>Sumas iguales</t>
  </si>
  <si>
    <t>DFK-GLF, S.C.</t>
  </si>
  <si>
    <t>Miembro de DFK International</t>
  </si>
  <si>
    <t>C.P.C. Fernando López de la Parra</t>
  </si>
  <si>
    <t>31 de Enero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</si>
</sst>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0"/>
      <name val="Arial"/>
    </font>
    <font>
      <sz val="11"/>
      <color theme="1"/>
      <name val="Aptos Narrow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u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0" fontId="1" fillId="0" borderId="0"/>
  </cellStyleXfs>
  <cellXfs count="61">
    <xf numFmtId="0" fontId="0" fillId="0" borderId="0" xfId="0"/>
    <xf numFmtId="0" fontId="2" fillId="2" borderId="0" xfId="0" applyFont="1" applyFill="1"/>
    <xf numFmtId="3" fontId="2" fillId="2" borderId="0" xfId="0" applyNumberFormat="1" applyFont="1" applyFill="1"/>
    <xf numFmtId="3" fontId="3" fillId="2" borderId="0" xfId="0" applyNumberFormat="1" applyFont="1" applyFill="1"/>
    <xf numFmtId="0" fontId="0" fillId="3" borderId="0" xfId="0" applyFill="1"/>
    <xf numFmtId="0" fontId="0" fillId="2" borderId="0" xfId="0" applyFill="1"/>
    <xf numFmtId="0" fontId="2" fillId="2" borderId="1" xfId="0" applyFont="1" applyFill="1" applyBorder="1"/>
    <xf numFmtId="0" fontId="4" fillId="2" borderId="2" xfId="0" applyFont="1" applyFill="1" applyBorder="1" applyAlignment="1">
      <alignment horizontal="center"/>
    </xf>
    <xf numFmtId="0" fontId="2" fillId="2" borderId="3" xfId="0" applyFont="1" applyFill="1" applyBorder="1"/>
    <xf numFmtId="0" fontId="2" fillId="2" borderId="4" xfId="0" applyFont="1" applyFill="1" applyBorder="1"/>
    <xf numFmtId="0" fontId="5" fillId="2" borderId="0" xfId="0" applyFont="1" applyFill="1" applyAlignment="1">
      <alignment horizontal="center"/>
    </xf>
    <xf numFmtId="0" fontId="2" fillId="2" borderId="5" xfId="0" applyFont="1" applyFill="1" applyBorder="1"/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2" borderId="0" xfId="0" applyFont="1" applyFill="1"/>
    <xf numFmtId="3" fontId="5" fillId="2" borderId="0" xfId="0" applyNumberFormat="1" applyFont="1" applyFill="1"/>
    <xf numFmtId="43" fontId="0" fillId="3" borderId="0" xfId="1" applyFont="1" applyFill="1"/>
    <xf numFmtId="0" fontId="8" fillId="2" borderId="0" xfId="0" applyFont="1" applyFill="1"/>
    <xf numFmtId="164" fontId="8" fillId="2" borderId="0" xfId="1" applyNumberFormat="1" applyFont="1" applyFill="1" applyBorder="1"/>
    <xf numFmtId="3" fontId="8" fillId="2" borderId="0" xfId="0" applyNumberFormat="1" applyFont="1" applyFill="1"/>
    <xf numFmtId="0" fontId="9" fillId="2" borderId="0" xfId="0" applyFont="1" applyFill="1"/>
    <xf numFmtId="164" fontId="0" fillId="2" borderId="0" xfId="1" applyNumberFormat="1" applyFont="1" applyFill="1" applyBorder="1" applyAlignment="1"/>
    <xf numFmtId="164" fontId="2" fillId="2" borderId="0" xfId="1" applyNumberFormat="1" applyFont="1" applyFill="1" applyBorder="1"/>
    <xf numFmtId="43" fontId="8" fillId="2" borderId="0" xfId="0" applyNumberFormat="1" applyFont="1" applyFill="1"/>
    <xf numFmtId="0" fontId="0" fillId="2" borderId="4" xfId="0" applyFill="1" applyBorder="1"/>
    <xf numFmtId="43" fontId="0" fillId="2" borderId="0" xfId="1" applyFont="1" applyFill="1" applyBorder="1"/>
    <xf numFmtId="43" fontId="8" fillId="2" borderId="0" xfId="1" applyFont="1" applyFill="1" applyBorder="1"/>
    <xf numFmtId="3" fontId="9" fillId="2" borderId="0" xfId="0" applyNumberFormat="1" applyFont="1" applyFill="1"/>
    <xf numFmtId="4" fontId="0" fillId="3" borderId="0" xfId="0" applyNumberFormat="1" applyFill="1"/>
    <xf numFmtId="0" fontId="7" fillId="2" borderId="0" xfId="0" applyFont="1" applyFill="1" applyAlignment="1">
      <alignment horizontal="center"/>
    </xf>
    <xf numFmtId="3" fontId="0" fillId="2" borderId="0" xfId="0" applyNumberFormat="1" applyFill="1"/>
    <xf numFmtId="0" fontId="6" fillId="2" borderId="0" xfId="0" applyFont="1" applyFill="1"/>
    <xf numFmtId="3" fontId="0" fillId="0" borderId="0" xfId="0" applyNumberFormat="1"/>
    <xf numFmtId="3" fontId="6" fillId="2" borderId="0" xfId="0" applyNumberFormat="1" applyFont="1" applyFill="1"/>
    <xf numFmtId="43" fontId="0" fillId="2" borderId="0" xfId="0" applyNumberFormat="1" applyFill="1"/>
    <xf numFmtId="3" fontId="0" fillId="3" borderId="0" xfId="0" applyNumberFormat="1" applyFill="1"/>
    <xf numFmtId="3" fontId="10" fillId="2" borderId="0" xfId="0" applyNumberFormat="1" applyFont="1" applyFill="1"/>
    <xf numFmtId="0" fontId="0" fillId="2" borderId="5" xfId="0" applyFill="1" applyBorder="1"/>
    <xf numFmtId="0" fontId="8" fillId="2" borderId="4" xfId="0" applyFont="1" applyFill="1" applyBorder="1" applyAlignment="1">
      <alignment horizontal="left"/>
    </xf>
    <xf numFmtId="0" fontId="6" fillId="2" borderId="5" xfId="0" applyFont="1" applyFill="1" applyBorder="1"/>
    <xf numFmtId="49" fontId="11" fillId="0" borderId="9" xfId="0" applyNumberFormat="1" applyFont="1" applyBorder="1" applyAlignment="1">
      <alignment horizontal="left" vertical="center"/>
    </xf>
    <xf numFmtId="49" fontId="1" fillId="0" borderId="9" xfId="2" applyNumberFormat="1" applyBorder="1"/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3" fontId="3" fillId="2" borderId="0" xfId="0" applyNumberFormat="1" applyFont="1" applyFill="1" applyAlignment="1">
      <alignment horizontal="center"/>
    </xf>
    <xf numFmtId="0" fontId="6" fillId="2" borderId="0" xfId="0" applyFont="1" applyFill="1" applyAlignment="1">
      <alignment horizontal="center" wrapText="1"/>
    </xf>
    <xf numFmtId="0" fontId="6" fillId="2" borderId="5" xfId="0" applyFont="1" applyFill="1" applyBorder="1" applyAlignment="1">
      <alignment horizontal="center" wrapText="1"/>
    </xf>
    <xf numFmtId="3" fontId="3" fillId="2" borderId="0" xfId="0" applyNumberFormat="1" applyFont="1" applyFill="1" applyAlignment="1">
      <alignment horizontal="justify"/>
    </xf>
    <xf numFmtId="0" fontId="6" fillId="2" borderId="4" xfId="0" applyFont="1" applyFill="1" applyBorder="1" applyAlignment="1">
      <alignment horizontal="center" wrapText="1"/>
    </xf>
    <xf numFmtId="0" fontId="6" fillId="2" borderId="0" xfId="0" applyFont="1" applyFill="1" applyAlignment="1">
      <alignment horizontal="center" wrapText="1"/>
    </xf>
    <xf numFmtId="0" fontId="6" fillId="2" borderId="5" xfId="0" applyFont="1" applyFill="1" applyBorder="1" applyAlignment="1">
      <alignment horizontal="center" wrapText="1"/>
    </xf>
    <xf numFmtId="0" fontId="6" fillId="2" borderId="10" xfId="0" applyFont="1" applyFill="1" applyBorder="1" applyAlignment="1">
      <alignment horizontal="center" wrapText="1"/>
    </xf>
    <xf numFmtId="0" fontId="6" fillId="2" borderId="11" xfId="0" applyFont="1" applyFill="1" applyBorder="1" applyAlignment="1">
      <alignment horizontal="center" wrapText="1"/>
    </xf>
    <xf numFmtId="0" fontId="6" fillId="2" borderId="12" xfId="0" applyFont="1" applyFill="1" applyBorder="1" applyAlignment="1">
      <alignment horizontal="center" wrapText="1"/>
    </xf>
    <xf numFmtId="0" fontId="8" fillId="2" borderId="0" xfId="0" applyFont="1" applyFill="1" applyAlignment="1">
      <alignment horizontal="left"/>
    </xf>
  </cellXfs>
  <cellStyles count="3">
    <cellStyle name="Millares" xfId="1" builtinId="3"/>
    <cellStyle name="Normal" xfId="0" builtinId="0"/>
    <cellStyle name="Normal 2" xfId="2" xr:uid="{FA92249F-78CE-4A24-9367-E70B52DE0D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87</xdr:row>
      <xdr:rowOff>0</xdr:rowOff>
    </xdr:from>
    <xdr:to>
      <xdr:col>15</xdr:col>
      <xdr:colOff>122086</xdr:colOff>
      <xdr:row>88</xdr:row>
      <xdr:rowOff>119063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D4F08742-4631-428B-A247-FAE862D57EDC}"/>
            </a:ext>
          </a:extLst>
        </xdr:cNvPr>
        <xdr:cNvSpPr txBox="1">
          <a:spLocks noChangeArrowheads="1"/>
        </xdr:cNvSpPr>
      </xdr:nvSpPr>
      <xdr:spPr bwMode="auto">
        <a:xfrm>
          <a:off x="438150" y="15887700"/>
          <a:ext cx="13238011" cy="3190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5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Lic. Marco Antonio Bonilla Mendoza            </a:t>
          </a:r>
          <a:r>
            <a:rPr lang="es-MX" sz="10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</a:t>
          </a:r>
          <a:r>
            <a:rPr lang="es-ES" sz="105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   Mtra. Aída Amanda Córdova Chávez</a:t>
          </a:r>
          <a:r>
            <a:rPr lang="es-ES" sz="10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      Lic. </a:t>
          </a:r>
          <a:r>
            <a:rPr lang="es-MX" sz="1050" b="1" i="0" u="none" strike="noStrike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Francisco Javier Turati Muñoz         </a:t>
          </a:r>
          <a:endParaRPr lang="es-ES" sz="1000" b="1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35718</xdr:colOff>
      <xdr:row>82</xdr:row>
      <xdr:rowOff>11906</xdr:rowOff>
    </xdr:from>
    <xdr:to>
      <xdr:col>14</xdr:col>
      <xdr:colOff>119741</xdr:colOff>
      <xdr:row>82</xdr:row>
      <xdr:rowOff>192540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285D684-CE73-491F-9EC1-80C2F3A31C51}"/>
            </a:ext>
          </a:extLst>
        </xdr:cNvPr>
        <xdr:cNvSpPr txBox="1">
          <a:spLocks noChangeArrowheads="1"/>
        </xdr:cNvSpPr>
      </xdr:nvSpPr>
      <xdr:spPr bwMode="auto">
        <a:xfrm>
          <a:off x="473868" y="14899481"/>
          <a:ext cx="12999923" cy="180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  <a:r>
            <a:rPr lang="es-ES" sz="10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Presidente </a:t>
          </a:r>
          <a:r>
            <a:rPr lang="es-ES" sz="105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Municipal</a:t>
          </a:r>
          <a:r>
            <a:rPr lang="es-ES" sz="10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	                                             Tesorera Municipal                                          Comisión de Hacienda                                        </a:t>
          </a:r>
          <a:endParaRPr lang="es-MX" sz="1000" b="1" i="0" u="none" strike="noStrike" baseline="0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</a:t>
          </a:r>
          <a:endParaRPr lang="es-ES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11</xdr:col>
      <xdr:colOff>3059906</xdr:colOff>
      <xdr:row>82</xdr:row>
      <xdr:rowOff>0</xdr:rowOff>
    </xdr:from>
    <xdr:to>
      <xdr:col>14</xdr:col>
      <xdr:colOff>107156</xdr:colOff>
      <xdr:row>87</xdr:row>
      <xdr:rowOff>188119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9FAE4DD-6FC7-4580-B110-A1BF613DE1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3231" y="14887575"/>
          <a:ext cx="2847975" cy="118824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B925A-C825-48A1-B6C5-7722F2137675}">
  <sheetPr>
    <pageSetUpPr fitToPage="1"/>
  </sheetPr>
  <dimension ref="B1:S99"/>
  <sheetViews>
    <sheetView tabSelected="1" view="pageBreakPreview" zoomScale="80" zoomScaleNormal="70" zoomScaleSheetLayoutView="80" workbookViewId="0">
      <selection activeCell="S71" sqref="S71"/>
    </sheetView>
  </sheetViews>
  <sheetFormatPr baseColWidth="10" defaultRowHeight="12.75" x14ac:dyDescent="0.2"/>
  <cols>
    <col min="1" max="1" width="2.5703125" style="5" customWidth="1"/>
    <col min="2" max="2" width="4" style="1" customWidth="1"/>
    <col min="3" max="3" width="1.42578125" style="1" customWidth="1"/>
    <col min="4" max="4" width="3.5703125" style="1" customWidth="1"/>
    <col min="5" max="5" width="42.5703125" style="1" customWidth="1"/>
    <col min="6" max="6" width="15" style="1" bestFit="1" customWidth="1"/>
    <col min="7" max="7" width="13.85546875" style="2" bestFit="1" customWidth="1"/>
    <col min="8" max="8" width="18.7109375" style="3" customWidth="1"/>
    <col min="9" max="9" width="6.7109375" style="2" customWidth="1"/>
    <col min="10" max="11" width="2.42578125" style="2" customWidth="1"/>
    <col min="12" max="12" width="52.28515625" style="2" customWidth="1"/>
    <col min="13" max="13" width="16" style="2" bestFit="1" customWidth="1"/>
    <col min="14" max="14" width="18.7109375" style="3" customWidth="1"/>
    <col min="15" max="15" width="3" style="1" customWidth="1"/>
    <col min="16" max="16" width="3.7109375" style="4" customWidth="1"/>
    <col min="17" max="17" width="17.85546875" style="5" bestFit="1" customWidth="1"/>
    <col min="18" max="18" width="19.140625" style="5" bestFit="1" customWidth="1"/>
    <col min="19" max="19" width="24.28515625" style="28" customWidth="1"/>
    <col min="20" max="16384" width="11.42578125" style="5"/>
  </cols>
  <sheetData>
    <row r="1" spans="2:17" ht="13.5" thickBot="1" x14ac:dyDescent="0.25"/>
    <row r="2" spans="2:17" ht="18" x14ac:dyDescent="0.25">
      <c r="B2" s="6"/>
      <c r="C2" s="7" t="s">
        <v>0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2:17" ht="15.75" x14ac:dyDescent="0.25">
      <c r="B3" s="9"/>
      <c r="C3" s="10" t="s">
        <v>1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1"/>
    </row>
    <row r="4" spans="2:17" x14ac:dyDescent="0.2">
      <c r="B4" s="9"/>
      <c r="C4" s="12" t="s">
        <v>2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1"/>
    </row>
    <row r="5" spans="2:17" x14ac:dyDescent="0.2">
      <c r="B5" s="9"/>
      <c r="C5" s="12" t="s">
        <v>3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1"/>
    </row>
    <row r="6" spans="2:17" ht="15.75" x14ac:dyDescent="0.25">
      <c r="B6" s="9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1"/>
    </row>
    <row r="7" spans="2:17" ht="15.75" x14ac:dyDescent="0.25">
      <c r="B7" s="9"/>
      <c r="C7" s="14" t="s">
        <v>4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6"/>
      <c r="O7" s="11"/>
    </row>
    <row r="8" spans="2:17" ht="9.75" customHeight="1" x14ac:dyDescent="0.2">
      <c r="B8" s="9"/>
      <c r="O8" s="11"/>
    </row>
    <row r="9" spans="2:17" ht="13.5" customHeight="1" x14ac:dyDescent="0.25">
      <c r="B9" s="9"/>
      <c r="C9" s="17" t="s">
        <v>5</v>
      </c>
      <c r="H9" s="18"/>
      <c r="J9" s="18" t="s">
        <v>6</v>
      </c>
      <c r="N9" s="5"/>
      <c r="O9" s="11"/>
      <c r="P9" s="19"/>
    </row>
    <row r="10" spans="2:17" ht="13.5" customHeight="1" x14ac:dyDescent="0.25">
      <c r="B10" s="9"/>
      <c r="C10" s="17"/>
      <c r="E10" s="20" t="s">
        <v>7</v>
      </c>
      <c r="F10" s="21"/>
      <c r="G10" s="22">
        <v>1133392723</v>
      </c>
      <c r="I10" s="18"/>
      <c r="J10" s="18"/>
      <c r="L10" s="22" t="s">
        <v>8</v>
      </c>
      <c r="M10" s="22">
        <v>1154845729</v>
      </c>
      <c r="N10" s="5"/>
      <c r="O10" s="11"/>
      <c r="P10" s="19"/>
    </row>
    <row r="11" spans="2:17" ht="13.5" customHeight="1" x14ac:dyDescent="0.25">
      <c r="B11" s="9"/>
      <c r="C11" s="17"/>
      <c r="E11" s="20" t="s">
        <v>9</v>
      </c>
      <c r="F11" s="21"/>
      <c r="G11" s="22">
        <v>439879718</v>
      </c>
      <c r="H11" s="18"/>
      <c r="I11" s="18"/>
      <c r="J11" s="18"/>
      <c r="L11" s="5" t="s">
        <v>10</v>
      </c>
      <c r="M11" s="22">
        <v>69542267</v>
      </c>
      <c r="N11" s="5"/>
      <c r="O11" s="11"/>
      <c r="P11" s="19"/>
    </row>
    <row r="12" spans="2:17" ht="13.5" customHeight="1" x14ac:dyDescent="0.25">
      <c r="B12" s="9"/>
      <c r="C12" s="17"/>
      <c r="E12" s="20" t="s">
        <v>11</v>
      </c>
      <c r="F12" s="21"/>
      <c r="G12" s="22">
        <v>8230405</v>
      </c>
      <c r="H12" s="18"/>
      <c r="I12" s="1"/>
      <c r="J12" s="18"/>
      <c r="L12" s="22" t="s">
        <v>12</v>
      </c>
      <c r="M12" s="22">
        <v>210430404</v>
      </c>
      <c r="N12" s="5"/>
      <c r="O12" s="11"/>
      <c r="P12" s="19"/>
    </row>
    <row r="13" spans="2:17" ht="13.5" customHeight="1" x14ac:dyDescent="0.25">
      <c r="B13" s="9"/>
      <c r="C13" s="17"/>
      <c r="E13" s="20" t="s">
        <v>13</v>
      </c>
      <c r="F13" s="21"/>
      <c r="G13" s="22">
        <v>21246721</v>
      </c>
      <c r="H13" s="18"/>
      <c r="J13" s="18"/>
      <c r="L13" s="22" t="s">
        <v>14</v>
      </c>
      <c r="M13" s="22">
        <v>39522931</v>
      </c>
      <c r="O13" s="11"/>
      <c r="P13" s="19"/>
      <c r="Q13" s="20"/>
    </row>
    <row r="14" spans="2:17" ht="13.5" customHeight="1" x14ac:dyDescent="0.25">
      <c r="B14" s="9"/>
      <c r="E14" s="20" t="s">
        <v>15</v>
      </c>
      <c r="F14" s="21"/>
      <c r="G14" s="22">
        <v>62326471</v>
      </c>
      <c r="H14" s="18"/>
      <c r="J14" s="18"/>
      <c r="L14" s="22" t="s">
        <v>16</v>
      </c>
      <c r="M14" s="22">
        <v>43140014</v>
      </c>
      <c r="N14" s="5"/>
      <c r="O14" s="11"/>
      <c r="P14" s="19"/>
      <c r="Q14" s="20"/>
    </row>
    <row r="15" spans="2:17" ht="13.5" customHeight="1" x14ac:dyDescent="0.25">
      <c r="B15" s="9"/>
      <c r="C15" s="23"/>
      <c r="E15" s="20" t="s">
        <v>17</v>
      </c>
      <c r="F15" s="21"/>
      <c r="G15" s="22">
        <v>8390581</v>
      </c>
      <c r="H15" s="5"/>
      <c r="J15" s="18"/>
      <c r="L15" s="22" t="s">
        <v>18</v>
      </c>
      <c r="M15" s="22">
        <v>140838464</v>
      </c>
      <c r="N15" s="5"/>
      <c r="O15" s="11"/>
      <c r="P15" s="19"/>
      <c r="Q15" s="20"/>
    </row>
    <row r="16" spans="2:17" ht="13.5" customHeight="1" x14ac:dyDescent="0.25">
      <c r="B16" s="9"/>
      <c r="C16" s="23"/>
      <c r="E16" s="20" t="s">
        <v>19</v>
      </c>
      <c r="F16" s="21"/>
      <c r="G16" s="22">
        <v>21080</v>
      </c>
      <c r="H16" s="18">
        <f>SUM(G10:G16)</f>
        <v>1673487699</v>
      </c>
      <c r="L16" s="22" t="s">
        <v>20</v>
      </c>
      <c r="M16" s="22">
        <v>77635880</v>
      </c>
      <c r="N16" s="5"/>
      <c r="O16" s="11"/>
      <c r="P16" s="19"/>
      <c r="Q16" s="20"/>
    </row>
    <row r="17" spans="2:17" ht="13.5" customHeight="1" x14ac:dyDescent="0.25">
      <c r="B17" s="9"/>
      <c r="C17" s="17" t="s">
        <v>21</v>
      </c>
      <c r="E17" s="20"/>
      <c r="F17" s="21"/>
      <c r="G17" s="22"/>
      <c r="L17" s="22" t="s">
        <v>22</v>
      </c>
      <c r="M17" s="22">
        <v>99955579</v>
      </c>
      <c r="O17" s="11"/>
      <c r="P17" s="19"/>
      <c r="Q17" s="20"/>
    </row>
    <row r="18" spans="2:17" ht="13.5" customHeight="1" x14ac:dyDescent="0.25">
      <c r="B18" s="9"/>
      <c r="E18" s="20" t="s">
        <v>23</v>
      </c>
      <c r="F18" s="21"/>
      <c r="G18" s="22">
        <v>62411295</v>
      </c>
      <c r="L18" s="22" t="s">
        <v>24</v>
      </c>
      <c r="M18" s="22">
        <v>9415972</v>
      </c>
      <c r="N18" s="18">
        <f>SUM(M10:M18)</f>
        <v>1845327240</v>
      </c>
      <c r="O18" s="11"/>
      <c r="P18" s="19"/>
      <c r="Q18" s="20"/>
    </row>
    <row r="19" spans="2:17" ht="13.5" customHeight="1" x14ac:dyDescent="0.25">
      <c r="B19" s="9"/>
      <c r="E19" s="5" t="s">
        <v>25</v>
      </c>
      <c r="F19" s="24"/>
      <c r="G19" s="22">
        <v>22428601</v>
      </c>
      <c r="H19" s="18">
        <f>SUM(G18:G19)</f>
        <v>84839896</v>
      </c>
      <c r="J19" s="18" t="s">
        <v>26</v>
      </c>
      <c r="O19" s="11"/>
      <c r="P19" s="19"/>
      <c r="Q19" s="22"/>
    </row>
    <row r="20" spans="2:17" ht="13.5" customHeight="1" x14ac:dyDescent="0.25">
      <c r="B20" s="9"/>
      <c r="C20" s="17" t="s">
        <v>27</v>
      </c>
      <c r="D20" s="5"/>
      <c r="E20" s="5"/>
      <c r="F20" s="25"/>
      <c r="G20" s="5"/>
      <c r="H20" s="20"/>
      <c r="L20" s="22" t="s">
        <v>28</v>
      </c>
      <c r="M20" s="22">
        <v>833851381</v>
      </c>
      <c r="O20" s="11"/>
      <c r="P20" s="19"/>
      <c r="Q20" s="20"/>
    </row>
    <row r="21" spans="2:17" ht="13.5" customHeight="1" x14ac:dyDescent="0.25">
      <c r="B21" s="9"/>
      <c r="C21" s="23"/>
      <c r="D21" s="17"/>
      <c r="E21" s="20" t="s">
        <v>29</v>
      </c>
      <c r="F21" s="21"/>
      <c r="G21" s="22">
        <v>8444160</v>
      </c>
      <c r="H21" s="26"/>
      <c r="L21" s="22" t="s">
        <v>30</v>
      </c>
      <c r="M21" s="22">
        <v>108932407</v>
      </c>
      <c r="O21" s="11"/>
      <c r="P21" s="19"/>
      <c r="Q21" s="20"/>
    </row>
    <row r="22" spans="2:17" ht="13.5" customHeight="1" x14ac:dyDescent="0.25">
      <c r="B22" s="9"/>
      <c r="C22" s="23"/>
      <c r="D22" s="17"/>
      <c r="E22" s="20" t="s">
        <v>31</v>
      </c>
      <c r="F22" s="21"/>
      <c r="G22" s="22">
        <v>427150</v>
      </c>
      <c r="H22" s="20"/>
      <c r="L22" s="22" t="s">
        <v>32</v>
      </c>
      <c r="M22" s="22">
        <v>183552258</v>
      </c>
      <c r="N22" s="18">
        <f>SUM(M20:M22)</f>
        <v>1126336046</v>
      </c>
      <c r="O22" s="11"/>
      <c r="P22" s="19"/>
      <c r="Q22" s="20"/>
    </row>
    <row r="23" spans="2:17" ht="13.5" customHeight="1" x14ac:dyDescent="0.25">
      <c r="B23" s="9"/>
      <c r="C23" s="5"/>
      <c r="D23" s="17"/>
      <c r="E23" s="20" t="s">
        <v>33</v>
      </c>
      <c r="F23" s="21"/>
      <c r="G23" s="22">
        <v>133956894</v>
      </c>
      <c r="H23" s="20"/>
      <c r="J23" s="18" t="s">
        <v>34</v>
      </c>
      <c r="L23" s="22"/>
      <c r="M23" s="22"/>
      <c r="O23" s="11"/>
      <c r="P23" s="19"/>
      <c r="Q23" s="20"/>
    </row>
    <row r="24" spans="2:17" ht="13.5" customHeight="1" x14ac:dyDescent="0.25">
      <c r="B24" s="27"/>
      <c r="C24" s="5"/>
      <c r="D24" s="17"/>
      <c r="E24" s="20" t="s">
        <v>35</v>
      </c>
      <c r="F24" s="21"/>
      <c r="G24" s="22">
        <v>22448208</v>
      </c>
      <c r="H24" s="20"/>
      <c r="L24" s="22" t="s">
        <v>36</v>
      </c>
      <c r="M24" s="22">
        <v>50257702</v>
      </c>
      <c r="N24" s="18">
        <f>+M24</f>
        <v>50257702</v>
      </c>
      <c r="O24" s="11"/>
      <c r="P24" s="19"/>
      <c r="Q24" s="22"/>
    </row>
    <row r="25" spans="2:17" ht="13.5" customHeight="1" x14ac:dyDescent="0.25">
      <c r="B25" s="27"/>
      <c r="C25" s="5"/>
      <c r="E25" s="20" t="s">
        <v>37</v>
      </c>
      <c r="F25" s="21"/>
      <c r="G25" s="22">
        <v>16617083</v>
      </c>
      <c r="H25" s="20"/>
      <c r="J25" s="18" t="s">
        <v>38</v>
      </c>
      <c r="M25" s="22"/>
      <c r="O25" s="11"/>
      <c r="P25" s="19"/>
      <c r="Q25" s="22"/>
    </row>
    <row r="26" spans="2:17" ht="13.5" customHeight="1" x14ac:dyDescent="0.2">
      <c r="B26" s="27"/>
      <c r="C26" s="5"/>
      <c r="D26" s="5"/>
      <c r="E26" s="20" t="s">
        <v>39</v>
      </c>
      <c r="F26" s="21"/>
      <c r="G26" s="22">
        <v>27400453</v>
      </c>
      <c r="H26" s="20"/>
      <c r="L26" s="22" t="s">
        <v>40</v>
      </c>
      <c r="M26" s="22">
        <v>27622350</v>
      </c>
      <c r="N26" s="5"/>
      <c r="O26" s="11"/>
      <c r="P26" s="19"/>
      <c r="Q26" s="22"/>
    </row>
    <row r="27" spans="2:17" ht="13.5" customHeight="1" x14ac:dyDescent="0.2">
      <c r="B27" s="27"/>
      <c r="C27" s="5"/>
      <c r="E27" s="20" t="s">
        <v>41</v>
      </c>
      <c r="F27" s="21"/>
      <c r="G27" s="22">
        <v>248524956</v>
      </c>
      <c r="L27" s="22" t="s">
        <v>42</v>
      </c>
      <c r="M27" s="22">
        <v>27772</v>
      </c>
      <c r="O27" s="11"/>
      <c r="P27" s="19"/>
      <c r="Q27" s="22"/>
    </row>
    <row r="28" spans="2:17" ht="13.5" customHeight="1" x14ac:dyDescent="0.25">
      <c r="B28" s="9"/>
      <c r="C28" s="5"/>
      <c r="E28" s="5" t="s">
        <v>43</v>
      </c>
      <c r="F28" s="21"/>
      <c r="G28" s="22">
        <v>7776109</v>
      </c>
      <c r="L28" s="22" t="s">
        <v>44</v>
      </c>
      <c r="M28" s="22">
        <v>4936287</v>
      </c>
      <c r="N28" s="18">
        <f>+M27+M26+M28</f>
        <v>32586409</v>
      </c>
      <c r="O28" s="11"/>
      <c r="P28" s="19"/>
      <c r="Q28" s="22"/>
    </row>
    <row r="29" spans="2:17" ht="13.5" customHeight="1" x14ac:dyDescent="0.2">
      <c r="B29" s="9"/>
      <c r="C29" s="5"/>
      <c r="E29" s="5" t="s">
        <v>45</v>
      </c>
      <c r="F29" s="21"/>
      <c r="G29" s="22">
        <v>4657464</v>
      </c>
      <c r="O29" s="11"/>
      <c r="P29" s="19"/>
    </row>
    <row r="30" spans="2:17" ht="13.5" customHeight="1" x14ac:dyDescent="0.25">
      <c r="B30" s="9"/>
      <c r="E30" s="20" t="s">
        <v>46</v>
      </c>
      <c r="F30" s="21"/>
      <c r="G30" s="22">
        <v>5691877</v>
      </c>
      <c r="J30" s="18" t="s">
        <v>47</v>
      </c>
      <c r="O30" s="11"/>
      <c r="Q30" s="22"/>
    </row>
    <row r="31" spans="2:17" ht="13.5" customHeight="1" x14ac:dyDescent="0.25">
      <c r="B31" s="9"/>
      <c r="C31" s="5"/>
      <c r="E31" s="20" t="s">
        <v>48</v>
      </c>
      <c r="F31" s="21"/>
      <c r="G31" s="22">
        <v>6954636</v>
      </c>
      <c r="L31" s="22" t="s">
        <v>49</v>
      </c>
      <c r="M31" s="22">
        <v>52607943</v>
      </c>
      <c r="N31" s="18">
        <f>+M31</f>
        <v>52607943</v>
      </c>
      <c r="O31" s="11"/>
      <c r="Q31" s="22"/>
    </row>
    <row r="32" spans="2:17" ht="13.5" customHeight="1" x14ac:dyDescent="0.25">
      <c r="B32" s="9"/>
      <c r="C32" s="5"/>
      <c r="D32" s="5"/>
      <c r="E32" s="20" t="s">
        <v>50</v>
      </c>
      <c r="F32" s="5"/>
      <c r="G32" s="22">
        <v>11296170</v>
      </c>
      <c r="H32" s="18">
        <f>SUM(G21:G32)</f>
        <v>494195160</v>
      </c>
      <c r="O32" s="11"/>
      <c r="Q32" s="22"/>
    </row>
    <row r="33" spans="2:19" ht="13.5" customHeight="1" x14ac:dyDescent="0.25">
      <c r="B33" s="9"/>
      <c r="C33" s="17" t="s">
        <v>51</v>
      </c>
      <c r="D33" s="5"/>
      <c r="F33" s="25"/>
      <c r="H33" s="5"/>
      <c r="J33" s="18" t="s">
        <v>52</v>
      </c>
      <c r="O33" s="11"/>
      <c r="Q33" s="22"/>
    </row>
    <row r="34" spans="2:19" ht="13.5" customHeight="1" x14ac:dyDescent="0.25">
      <c r="B34" s="9"/>
      <c r="E34" s="20" t="s">
        <v>53</v>
      </c>
      <c r="F34" s="22"/>
      <c r="G34" s="22">
        <v>2439059</v>
      </c>
      <c r="L34" s="22" t="s">
        <v>54</v>
      </c>
      <c r="M34" s="22">
        <v>162000000</v>
      </c>
      <c r="N34" s="18">
        <f>+M34</f>
        <v>162000000</v>
      </c>
      <c r="O34" s="11"/>
      <c r="Q34" s="22"/>
    </row>
    <row r="35" spans="2:19" ht="13.5" customHeight="1" x14ac:dyDescent="0.25">
      <c r="B35" s="9"/>
      <c r="D35" s="5"/>
      <c r="E35" s="20" t="s">
        <v>55</v>
      </c>
      <c r="F35" s="5"/>
      <c r="G35" s="22">
        <v>51718547</v>
      </c>
      <c r="H35" s="18"/>
      <c r="O35" s="11"/>
      <c r="Q35" s="22"/>
    </row>
    <row r="36" spans="2:19" ht="13.5" customHeight="1" x14ac:dyDescent="0.25">
      <c r="B36" s="9"/>
      <c r="E36" s="20" t="s">
        <v>56</v>
      </c>
      <c r="F36" s="22"/>
      <c r="G36" s="22">
        <v>67450976</v>
      </c>
      <c r="H36" s="18"/>
      <c r="J36" s="18" t="s">
        <v>57</v>
      </c>
      <c r="K36" s="22"/>
      <c r="L36" s="22"/>
      <c r="N36" s="18">
        <f>+H16+H19+H32+H39+H45+N18+N22+N24+N28++N31+N34</f>
        <v>5676859077</v>
      </c>
      <c r="O36" s="11"/>
      <c r="Q36" s="22"/>
    </row>
    <row r="37" spans="2:19" ht="13.5" customHeight="1" x14ac:dyDescent="0.2">
      <c r="B37" s="9"/>
      <c r="E37" s="20" t="s">
        <v>58</v>
      </c>
      <c r="F37" s="22"/>
      <c r="G37" s="22">
        <v>3489</v>
      </c>
      <c r="J37" s="5"/>
      <c r="K37" s="5"/>
      <c r="L37" s="5"/>
      <c r="M37" s="5"/>
      <c r="N37" s="5"/>
      <c r="O37" s="11"/>
      <c r="Q37" s="22"/>
    </row>
    <row r="38" spans="2:19" ht="13.5" customHeight="1" x14ac:dyDescent="0.25">
      <c r="B38" s="9"/>
      <c r="E38" s="20" t="s">
        <v>59</v>
      </c>
      <c r="F38" s="22"/>
      <c r="G38" s="22">
        <v>2152</v>
      </c>
      <c r="H38" s="18"/>
      <c r="J38" s="18" t="s">
        <v>60</v>
      </c>
      <c r="K38" s="22"/>
      <c r="L38" s="22"/>
      <c r="M38" s="22"/>
      <c r="N38" s="18">
        <v>368126511.31999952</v>
      </c>
      <c r="O38" s="11"/>
      <c r="Q38" s="22"/>
    </row>
    <row r="39" spans="2:19" ht="13.5" customHeight="1" x14ac:dyDescent="0.25">
      <c r="B39" s="9"/>
      <c r="C39" s="17"/>
      <c r="D39" s="5"/>
      <c r="E39" s="20" t="s">
        <v>61</v>
      </c>
      <c r="F39" s="22"/>
      <c r="G39" s="22">
        <v>137686</v>
      </c>
      <c r="H39" s="18">
        <f>SUM(G34:G39)</f>
        <v>121751909</v>
      </c>
      <c r="O39" s="11"/>
      <c r="P39" s="19"/>
      <c r="Q39" s="26"/>
      <c r="R39" s="29"/>
      <c r="S39" s="29"/>
    </row>
    <row r="40" spans="2:19" ht="13.5" customHeight="1" x14ac:dyDescent="0.25">
      <c r="B40" s="9"/>
      <c r="J40" s="18" t="s">
        <v>62</v>
      </c>
      <c r="K40" s="22"/>
      <c r="L40" s="22"/>
      <c r="M40" s="22"/>
      <c r="O40" s="11"/>
      <c r="P40" s="19"/>
      <c r="Q40" s="20"/>
      <c r="R40" s="29"/>
      <c r="S40" s="29"/>
    </row>
    <row r="41" spans="2:19" ht="13.5" customHeight="1" x14ac:dyDescent="0.25">
      <c r="B41" s="9"/>
      <c r="D41" s="18" t="s">
        <v>63</v>
      </c>
      <c r="E41" s="2"/>
      <c r="F41" s="22"/>
      <c r="G41" s="3"/>
      <c r="J41" s="18"/>
      <c r="K41" s="22"/>
      <c r="L41" s="22"/>
      <c r="M41" s="22"/>
      <c r="O41" s="11"/>
      <c r="P41" s="19"/>
      <c r="Q41" s="26"/>
      <c r="R41" s="29"/>
      <c r="S41" s="29"/>
    </row>
    <row r="42" spans="2:19" ht="13.5" customHeight="1" x14ac:dyDescent="0.2">
      <c r="B42" s="9"/>
      <c r="D42" s="2"/>
      <c r="E42" s="22" t="s">
        <v>64</v>
      </c>
      <c r="F42" s="2"/>
      <c r="G42" s="22">
        <v>120546</v>
      </c>
      <c r="J42" s="30"/>
      <c r="K42" s="22"/>
      <c r="L42" s="22" t="s">
        <v>65</v>
      </c>
      <c r="M42" s="22">
        <v>296411537</v>
      </c>
      <c r="O42" s="11"/>
      <c r="P42" s="19"/>
      <c r="Q42" s="20"/>
      <c r="R42" s="29"/>
      <c r="S42" s="29"/>
    </row>
    <row r="43" spans="2:19" ht="13.5" customHeight="1" x14ac:dyDescent="0.25">
      <c r="B43" s="9"/>
      <c r="D43" s="2"/>
      <c r="E43" s="22" t="s">
        <v>66</v>
      </c>
      <c r="F43" s="5"/>
      <c r="G43" s="22">
        <v>3802284</v>
      </c>
      <c r="H43" s="5"/>
      <c r="L43" s="22" t="s">
        <v>67</v>
      </c>
      <c r="M43" s="22">
        <v>98657897</v>
      </c>
      <c r="N43" s="18">
        <f>+M42+M43</f>
        <v>395069434</v>
      </c>
      <c r="O43" s="11"/>
      <c r="P43" s="19"/>
      <c r="Q43" s="20"/>
      <c r="R43" s="29"/>
      <c r="S43" s="29"/>
    </row>
    <row r="44" spans="2:19" ht="13.5" customHeight="1" x14ac:dyDescent="0.2">
      <c r="B44" s="9"/>
      <c r="E44" s="22" t="s">
        <v>68</v>
      </c>
      <c r="F44" s="5"/>
      <c r="G44" s="22">
        <v>15748631</v>
      </c>
      <c r="J44" s="5"/>
      <c r="K44" s="5"/>
      <c r="L44" s="5"/>
      <c r="M44" s="5"/>
      <c r="N44" s="5"/>
      <c r="O44" s="11"/>
      <c r="P44" s="19"/>
      <c r="Q44" s="20"/>
      <c r="R44" s="29"/>
      <c r="S44" s="29"/>
    </row>
    <row r="45" spans="2:19" ht="13.5" customHeight="1" x14ac:dyDescent="0.25">
      <c r="B45" s="9"/>
      <c r="D45" s="2"/>
      <c r="E45" s="22" t="s">
        <v>69</v>
      </c>
      <c r="F45" s="5"/>
      <c r="G45" s="22">
        <v>13797612</v>
      </c>
      <c r="H45" s="18">
        <f>SUM(G42:G45)</f>
        <v>33469073</v>
      </c>
      <c r="J45" s="18" t="s">
        <v>70</v>
      </c>
      <c r="K45" s="22"/>
      <c r="L45" s="22"/>
      <c r="M45" s="22"/>
      <c r="N45" s="18">
        <f>SUM(N36:N43)</f>
        <v>6440055022.3199997</v>
      </c>
      <c r="O45" s="11"/>
      <c r="P45" s="31"/>
      <c r="Q45" s="20"/>
      <c r="R45" s="29"/>
      <c r="S45" s="29"/>
    </row>
    <row r="46" spans="2:19" ht="13.5" customHeight="1" x14ac:dyDescent="0.2">
      <c r="B46" s="9"/>
      <c r="O46" s="11"/>
      <c r="P46" s="31"/>
      <c r="Q46" s="20"/>
      <c r="R46" s="29"/>
      <c r="S46" s="29"/>
    </row>
    <row r="47" spans="2:19" ht="15.75" x14ac:dyDescent="0.25">
      <c r="B47" s="9"/>
      <c r="C47" s="14" t="s">
        <v>71</v>
      </c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6"/>
      <c r="O47" s="11"/>
    </row>
    <row r="48" spans="2:19" ht="8.25" customHeight="1" x14ac:dyDescent="0.25">
      <c r="B48" s="9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11"/>
    </row>
    <row r="49" spans="2:15" ht="15.75" x14ac:dyDescent="0.25">
      <c r="B49" s="9"/>
      <c r="C49" s="17" t="s">
        <v>72</v>
      </c>
      <c r="D49" s="5"/>
      <c r="E49" s="5"/>
      <c r="H49" s="32"/>
      <c r="I49" s="32"/>
      <c r="J49" s="18" t="s">
        <v>73</v>
      </c>
      <c r="N49" s="33"/>
      <c r="O49" s="11"/>
    </row>
    <row r="50" spans="2:15" ht="15.75" x14ac:dyDescent="0.25">
      <c r="B50" s="9"/>
      <c r="C50" s="32"/>
      <c r="D50" s="34" t="s">
        <v>74</v>
      </c>
      <c r="E50" s="5"/>
      <c r="F50" s="5"/>
      <c r="G50" s="22"/>
      <c r="H50" s="32"/>
      <c r="I50" s="32"/>
      <c r="K50" s="34" t="s">
        <v>75</v>
      </c>
      <c r="O50" s="11"/>
    </row>
    <row r="51" spans="2:15" ht="15.75" x14ac:dyDescent="0.25">
      <c r="B51" s="9"/>
      <c r="C51" s="32"/>
      <c r="D51" s="34"/>
      <c r="E51" s="20" t="s">
        <v>76</v>
      </c>
      <c r="F51" s="5"/>
      <c r="G51" s="35">
        <v>808627713</v>
      </c>
      <c r="H51" s="18">
        <f>+G51</f>
        <v>808627713</v>
      </c>
      <c r="I51" s="32"/>
      <c r="K51" s="34"/>
      <c r="L51" s="22" t="s">
        <v>77</v>
      </c>
      <c r="M51" s="22">
        <v>53315492</v>
      </c>
      <c r="O51" s="11"/>
    </row>
    <row r="52" spans="2:15" ht="15.75" x14ac:dyDescent="0.25">
      <c r="B52" s="9"/>
      <c r="C52" s="32"/>
      <c r="D52" s="34"/>
      <c r="I52" s="32"/>
      <c r="K52" s="34"/>
      <c r="L52" s="22" t="s">
        <v>78</v>
      </c>
      <c r="M52" s="22">
        <v>105682847</v>
      </c>
      <c r="O52" s="11"/>
    </row>
    <row r="53" spans="2:15" ht="15.75" x14ac:dyDescent="0.25">
      <c r="B53" s="9"/>
      <c r="C53" s="17" t="s">
        <v>79</v>
      </c>
      <c r="D53" s="20"/>
      <c r="E53" s="20"/>
      <c r="F53" s="20"/>
      <c r="G53" s="5"/>
      <c r="H53" s="5"/>
      <c r="I53" s="32"/>
      <c r="K53" s="34"/>
      <c r="L53" s="22" t="s">
        <v>41</v>
      </c>
      <c r="M53" s="22">
        <v>456601864</v>
      </c>
      <c r="O53" s="11"/>
    </row>
    <row r="54" spans="2:15" ht="15.75" x14ac:dyDescent="0.25">
      <c r="B54" s="9"/>
      <c r="C54" s="23"/>
      <c r="D54" s="34" t="s">
        <v>80</v>
      </c>
      <c r="E54" s="20"/>
      <c r="H54" s="18"/>
      <c r="I54" s="32"/>
      <c r="K54" s="34"/>
      <c r="L54" s="22" t="s">
        <v>81</v>
      </c>
      <c r="M54" s="22">
        <v>7086073</v>
      </c>
      <c r="O54" s="11"/>
    </row>
    <row r="55" spans="2:15" ht="15.75" x14ac:dyDescent="0.25">
      <c r="B55" s="9"/>
      <c r="E55" s="20" t="s">
        <v>39</v>
      </c>
      <c r="F55" s="20"/>
      <c r="G55" s="22">
        <v>94773249</v>
      </c>
      <c r="H55" s="18"/>
      <c r="I55" s="32"/>
      <c r="K55" s="34"/>
      <c r="L55" s="22" t="s">
        <v>82</v>
      </c>
      <c r="M55" s="22">
        <v>336026894</v>
      </c>
      <c r="O55" s="11"/>
    </row>
    <row r="56" spans="2:15" ht="15.75" x14ac:dyDescent="0.25">
      <c r="B56" s="9"/>
      <c r="E56" s="20" t="s">
        <v>83</v>
      </c>
      <c r="F56" s="20"/>
      <c r="G56" s="22">
        <v>334401963</v>
      </c>
      <c r="I56" s="32"/>
      <c r="L56" s="22" t="s">
        <v>84</v>
      </c>
      <c r="M56" s="22">
        <v>276301996</v>
      </c>
      <c r="O56" s="11"/>
    </row>
    <row r="57" spans="2:15" ht="15" x14ac:dyDescent="0.2">
      <c r="B57" s="9"/>
      <c r="C57" s="23"/>
      <c r="E57" s="20" t="s">
        <v>85</v>
      </c>
      <c r="G57" s="22">
        <v>77208113</v>
      </c>
      <c r="J57" s="5"/>
      <c r="K57" s="5"/>
      <c r="L57" s="22" t="s">
        <v>86</v>
      </c>
      <c r="M57" s="22">
        <v>60365463</v>
      </c>
      <c r="O57" s="11"/>
    </row>
    <row r="58" spans="2:15" ht="15.75" x14ac:dyDescent="0.25">
      <c r="B58" s="9"/>
      <c r="C58" s="23"/>
      <c r="D58" s="20"/>
      <c r="E58" s="20" t="s">
        <v>87</v>
      </c>
      <c r="F58" s="20"/>
      <c r="G58" s="22">
        <v>6657439</v>
      </c>
      <c r="L58" s="22" t="s">
        <v>88</v>
      </c>
      <c r="M58" s="22">
        <v>7768435</v>
      </c>
      <c r="N58" s="18">
        <f>SUM(M51:M58)</f>
        <v>1303149064</v>
      </c>
      <c r="O58" s="11"/>
    </row>
    <row r="59" spans="2:15" ht="15.75" x14ac:dyDescent="0.25">
      <c r="B59" s="9"/>
      <c r="C59" s="23"/>
      <c r="D59" s="20"/>
      <c r="E59" s="20" t="s">
        <v>89</v>
      </c>
      <c r="F59" s="20"/>
      <c r="G59" s="22">
        <v>92011206</v>
      </c>
      <c r="H59" s="18"/>
      <c r="J59" s="18" t="s">
        <v>90</v>
      </c>
      <c r="K59" s="36"/>
      <c r="O59" s="11"/>
    </row>
    <row r="60" spans="2:15" ht="15" x14ac:dyDescent="0.2">
      <c r="B60" s="9"/>
      <c r="C60" s="23"/>
      <c r="D60" s="20"/>
      <c r="E60" s="20" t="s">
        <v>91</v>
      </c>
      <c r="F60" s="20"/>
      <c r="G60" s="22">
        <v>917913038</v>
      </c>
      <c r="J60" s="5"/>
      <c r="K60" s="5"/>
      <c r="L60" s="22" t="s">
        <v>92</v>
      </c>
      <c r="M60" s="22">
        <v>405046494</v>
      </c>
      <c r="O60" s="11"/>
    </row>
    <row r="61" spans="2:15" ht="15.75" x14ac:dyDescent="0.25">
      <c r="B61" s="9"/>
      <c r="C61" s="23"/>
      <c r="D61" s="20"/>
      <c r="E61" s="20" t="s">
        <v>93</v>
      </c>
      <c r="F61" s="20"/>
      <c r="G61" s="22">
        <v>95040549</v>
      </c>
      <c r="J61" s="5"/>
      <c r="K61" s="5"/>
      <c r="L61" s="20" t="s">
        <v>94</v>
      </c>
      <c r="M61" s="22">
        <v>29748948</v>
      </c>
      <c r="N61" s="18">
        <f>SUM(M60:M61)</f>
        <v>434795442</v>
      </c>
      <c r="O61" s="11"/>
    </row>
    <row r="62" spans="2:15" ht="15.75" x14ac:dyDescent="0.25">
      <c r="B62" s="9"/>
      <c r="C62" s="23"/>
      <c r="D62" s="20"/>
      <c r="E62" s="20" t="s">
        <v>95</v>
      </c>
      <c r="F62" s="20"/>
      <c r="G62" s="22">
        <v>77640402</v>
      </c>
      <c r="J62" s="18" t="s">
        <v>96</v>
      </c>
      <c r="O62" s="11"/>
    </row>
    <row r="63" spans="2:15" ht="15" x14ac:dyDescent="0.2">
      <c r="B63" s="9"/>
      <c r="C63" s="23"/>
      <c r="D63" s="20"/>
      <c r="E63" s="20" t="s">
        <v>97</v>
      </c>
      <c r="F63" s="5"/>
      <c r="G63" s="22">
        <v>107576940</v>
      </c>
      <c r="J63" s="5"/>
      <c r="K63" s="5"/>
      <c r="L63" s="20" t="s">
        <v>98</v>
      </c>
      <c r="M63" s="22">
        <v>4120657</v>
      </c>
      <c r="N63" s="5"/>
      <c r="O63" s="11"/>
    </row>
    <row r="64" spans="2:15" ht="15.75" x14ac:dyDescent="0.25">
      <c r="B64" s="9"/>
      <c r="C64" s="23"/>
      <c r="D64" s="20"/>
      <c r="E64" s="20" t="s">
        <v>99</v>
      </c>
      <c r="F64" s="5"/>
      <c r="G64" s="22">
        <v>201448</v>
      </c>
      <c r="J64" s="5"/>
      <c r="K64" s="5"/>
      <c r="L64" s="20" t="s">
        <v>100</v>
      </c>
      <c r="M64" s="22">
        <v>106373</v>
      </c>
      <c r="N64" s="18">
        <f>+M63+M64</f>
        <v>4227030</v>
      </c>
      <c r="O64" s="11"/>
    </row>
    <row r="65" spans="2:18" ht="15.75" x14ac:dyDescent="0.25">
      <c r="B65" s="9"/>
      <c r="C65" s="23"/>
      <c r="D65" s="20"/>
      <c r="E65" s="20" t="s">
        <v>101</v>
      </c>
      <c r="F65" s="20"/>
      <c r="G65" s="22">
        <v>39242080</v>
      </c>
      <c r="J65" s="18" t="s">
        <v>102</v>
      </c>
      <c r="K65" s="36"/>
      <c r="L65" s="22"/>
      <c r="M65" s="22"/>
      <c r="O65" s="11"/>
    </row>
    <row r="66" spans="2:18" ht="15" x14ac:dyDescent="0.2">
      <c r="B66" s="9"/>
      <c r="C66" s="23"/>
      <c r="D66" s="20"/>
      <c r="E66" s="5" t="s">
        <v>103</v>
      </c>
      <c r="F66" s="5"/>
      <c r="G66" s="22">
        <v>98303969</v>
      </c>
      <c r="H66" s="5"/>
      <c r="K66" s="36"/>
      <c r="L66" s="22" t="s">
        <v>102</v>
      </c>
      <c r="M66" s="22">
        <v>155400057</v>
      </c>
      <c r="N66" s="33"/>
      <c r="O66" s="11"/>
    </row>
    <row r="67" spans="2:18" ht="15.75" x14ac:dyDescent="0.25">
      <c r="B67" s="9"/>
      <c r="C67" s="23"/>
      <c r="D67" s="20"/>
      <c r="E67" s="20" t="s">
        <v>104</v>
      </c>
      <c r="F67" s="20"/>
      <c r="G67" s="22">
        <v>3618151</v>
      </c>
      <c r="H67" s="18">
        <f>SUM(G55:G67)</f>
        <v>1944588547</v>
      </c>
      <c r="L67" s="22" t="s">
        <v>105</v>
      </c>
      <c r="M67" s="22">
        <v>433588133</v>
      </c>
      <c r="N67" s="18">
        <f>SUM(M66:M67)</f>
        <v>588988190</v>
      </c>
      <c r="O67" s="11"/>
    </row>
    <row r="68" spans="2:18" ht="15" x14ac:dyDescent="0.2">
      <c r="B68" s="9"/>
      <c r="C68" s="23"/>
      <c r="D68" s="20"/>
      <c r="O68" s="11"/>
    </row>
    <row r="69" spans="2:18" ht="15.75" x14ac:dyDescent="0.25">
      <c r="B69" s="9"/>
      <c r="C69" s="23"/>
      <c r="D69" s="34" t="s">
        <v>106</v>
      </c>
      <c r="E69" s="20"/>
      <c r="F69" s="20"/>
      <c r="G69" s="22"/>
      <c r="J69" s="18" t="s">
        <v>107</v>
      </c>
      <c r="L69" s="22"/>
      <c r="M69" s="22"/>
      <c r="N69" s="18"/>
      <c r="O69" s="11"/>
    </row>
    <row r="70" spans="2:18" ht="15.75" x14ac:dyDescent="0.25">
      <c r="B70" s="9"/>
      <c r="C70" s="23"/>
      <c r="D70" s="34"/>
      <c r="E70" s="20" t="s">
        <v>108</v>
      </c>
      <c r="F70" s="5"/>
      <c r="G70" s="22">
        <v>10273355</v>
      </c>
      <c r="H70" s="5"/>
      <c r="L70" s="22" t="s">
        <v>109</v>
      </c>
      <c r="M70" s="22">
        <v>168940086</v>
      </c>
      <c r="N70" s="18"/>
      <c r="O70" s="11"/>
    </row>
    <row r="71" spans="2:18" ht="15.75" x14ac:dyDescent="0.25">
      <c r="B71" s="9"/>
      <c r="D71" s="34"/>
      <c r="E71" s="20" t="s">
        <v>110</v>
      </c>
      <c r="F71" s="20"/>
      <c r="G71" s="22">
        <v>28380535</v>
      </c>
      <c r="L71" s="5" t="s">
        <v>111</v>
      </c>
      <c r="M71" s="22">
        <v>29166548</v>
      </c>
      <c r="N71" s="18">
        <f>+M70+M71</f>
        <v>198106634</v>
      </c>
      <c r="O71" s="11"/>
    </row>
    <row r="72" spans="2:18" x14ac:dyDescent="0.2">
      <c r="B72" s="9"/>
      <c r="D72" s="34"/>
      <c r="E72" s="20" t="s">
        <v>112</v>
      </c>
      <c r="F72" s="20"/>
      <c r="G72" s="22">
        <v>63223926</v>
      </c>
      <c r="O72" s="11"/>
    </row>
    <row r="73" spans="2:18" ht="15.75" x14ac:dyDescent="0.25">
      <c r="B73" s="9"/>
      <c r="D73" s="5"/>
      <c r="E73" s="20" t="s">
        <v>113</v>
      </c>
      <c r="F73" s="5"/>
      <c r="G73" s="22">
        <v>74958243</v>
      </c>
      <c r="H73" s="18">
        <f>SUM(G70:G73)</f>
        <v>176836059</v>
      </c>
      <c r="J73" s="18" t="s">
        <v>114</v>
      </c>
      <c r="N73" s="18">
        <f>H51+H67+H73+H81+N58+N61+N67+N71+N64</f>
        <v>5703180350</v>
      </c>
      <c r="O73" s="11"/>
      <c r="Q73" s="37"/>
    </row>
    <row r="74" spans="2:18" x14ac:dyDescent="0.2">
      <c r="B74" s="9"/>
      <c r="D74" s="5"/>
      <c r="E74" s="20"/>
      <c r="G74" s="22"/>
      <c r="O74" s="11"/>
      <c r="Q74" s="37"/>
      <c r="R74" s="33"/>
    </row>
    <row r="75" spans="2:18" ht="15.75" x14ac:dyDescent="0.25">
      <c r="B75" s="9"/>
      <c r="C75" s="23"/>
      <c r="D75" s="34" t="s">
        <v>115</v>
      </c>
      <c r="J75" s="18" t="s">
        <v>60</v>
      </c>
      <c r="N75" s="18">
        <v>215636630.32000011</v>
      </c>
      <c r="O75" s="11"/>
      <c r="P75" s="38"/>
    </row>
    <row r="76" spans="2:18" ht="15" x14ac:dyDescent="0.2">
      <c r="B76" s="9"/>
      <c r="C76" s="23"/>
      <c r="D76" s="34"/>
      <c r="H76" s="22"/>
      <c r="J76" s="5"/>
      <c r="K76" s="5"/>
      <c r="L76" s="5"/>
      <c r="M76" s="5"/>
      <c r="N76" s="5"/>
      <c r="O76" s="11"/>
      <c r="P76" s="38"/>
    </row>
    <row r="77" spans="2:18" ht="15.75" x14ac:dyDescent="0.25">
      <c r="B77" s="9"/>
      <c r="C77" s="23"/>
      <c r="D77" s="34"/>
      <c r="E77" s="20" t="s">
        <v>116</v>
      </c>
      <c r="G77" s="22">
        <v>63349746</v>
      </c>
      <c r="H77" s="22"/>
      <c r="J77" s="18" t="s">
        <v>117</v>
      </c>
      <c r="K77" s="39"/>
      <c r="L77" s="39"/>
      <c r="M77" s="5"/>
      <c r="N77" s="5"/>
      <c r="O77" s="40"/>
      <c r="P77" s="38"/>
      <c r="Q77" s="37"/>
    </row>
    <row r="78" spans="2:18" ht="15.75" x14ac:dyDescent="0.25">
      <c r="B78" s="9"/>
      <c r="C78" s="23"/>
      <c r="D78" s="34"/>
      <c r="E78" s="20" t="s">
        <v>118</v>
      </c>
      <c r="G78" s="22">
        <v>11140921</v>
      </c>
      <c r="J78" s="18"/>
      <c r="K78" s="39"/>
      <c r="L78" s="22" t="s">
        <v>65</v>
      </c>
      <c r="M78" s="22">
        <v>372100546</v>
      </c>
      <c r="O78" s="40"/>
      <c r="P78" s="38"/>
    </row>
    <row r="79" spans="2:18" ht="15.75" x14ac:dyDescent="0.25">
      <c r="B79" s="9"/>
      <c r="E79" s="20" t="s">
        <v>119</v>
      </c>
      <c r="G79" s="22">
        <v>26286924</v>
      </c>
      <c r="J79" s="18"/>
      <c r="K79" s="39"/>
      <c r="L79" s="22" t="s">
        <v>67</v>
      </c>
      <c r="M79" s="22">
        <v>149137496</v>
      </c>
      <c r="N79" s="18">
        <f>+M78+M79</f>
        <v>521238042</v>
      </c>
      <c r="O79" s="40"/>
      <c r="P79" s="38"/>
      <c r="Q79" s="33"/>
    </row>
    <row r="80" spans="2:18" ht="15" x14ac:dyDescent="0.2">
      <c r="B80" s="9"/>
      <c r="C80" s="23"/>
      <c r="D80" s="34"/>
      <c r="E80" s="5" t="s">
        <v>120</v>
      </c>
      <c r="G80" s="22">
        <v>115526643</v>
      </c>
      <c r="O80" s="40"/>
      <c r="P80" s="38"/>
    </row>
    <row r="81" spans="2:18" ht="15.75" x14ac:dyDescent="0.25">
      <c r="B81" s="9"/>
      <c r="C81" s="23"/>
      <c r="E81" s="5" t="s">
        <v>121</v>
      </c>
      <c r="G81" s="22">
        <v>27557437</v>
      </c>
      <c r="H81" s="18">
        <f>SUM(G77:G81)</f>
        <v>243861671</v>
      </c>
      <c r="J81" s="18" t="s">
        <v>122</v>
      </c>
      <c r="K81" s="39"/>
      <c r="L81" s="39"/>
      <c r="M81" s="39"/>
      <c r="N81" s="18">
        <f>SUM(N73:N79)</f>
        <v>6440055022.3199997</v>
      </c>
      <c r="O81" s="40"/>
      <c r="P81" s="38"/>
      <c r="Q81" s="37"/>
    </row>
    <row r="82" spans="2:18" x14ac:dyDescent="0.2">
      <c r="B82" s="9"/>
      <c r="C82" s="5"/>
      <c r="D82" s="34"/>
      <c r="E82" s="5"/>
      <c r="G82" s="22"/>
      <c r="H82" s="5"/>
      <c r="J82" s="5"/>
      <c r="K82" s="5"/>
      <c r="L82" s="5"/>
      <c r="M82" s="5"/>
      <c r="N82" s="5"/>
      <c r="O82" s="40"/>
      <c r="P82" s="38"/>
    </row>
    <row r="83" spans="2:18" ht="15.75" x14ac:dyDescent="0.25">
      <c r="B83" s="41"/>
      <c r="D83" s="34"/>
      <c r="E83" s="5"/>
      <c r="G83" s="22"/>
      <c r="H83" s="18"/>
      <c r="J83" s="18"/>
      <c r="K83" s="39"/>
      <c r="L83" s="39"/>
      <c r="M83" s="39"/>
      <c r="N83" s="18"/>
      <c r="O83" s="42"/>
      <c r="Q83" s="33"/>
    </row>
    <row r="84" spans="2:18" ht="15.75" x14ac:dyDescent="0.25">
      <c r="B84" s="41"/>
      <c r="D84" s="34"/>
      <c r="E84" s="5"/>
      <c r="G84" s="22"/>
      <c r="H84" s="18"/>
      <c r="J84" s="18"/>
      <c r="K84" s="39"/>
      <c r="L84" s="39"/>
      <c r="M84"/>
      <c r="N84" s="18"/>
      <c r="O84" s="42"/>
      <c r="Q84" s="43"/>
      <c r="R84" s="44"/>
    </row>
    <row r="85" spans="2:18" ht="15.75" x14ac:dyDescent="0.25">
      <c r="B85" s="41"/>
      <c r="D85" s="34"/>
      <c r="E85" s="5"/>
      <c r="G85" s="22"/>
      <c r="H85" s="18"/>
      <c r="J85" s="18"/>
      <c r="K85" s="39"/>
      <c r="L85" s="39"/>
      <c r="M85" s="39"/>
      <c r="N85" s="18"/>
      <c r="O85" s="42"/>
      <c r="Q85" s="43"/>
      <c r="R85" s="44"/>
    </row>
    <row r="86" spans="2:18" ht="15.75" x14ac:dyDescent="0.25">
      <c r="B86" s="41"/>
      <c r="D86" s="34"/>
      <c r="E86" s="5"/>
      <c r="G86" s="22"/>
      <c r="H86" s="18"/>
      <c r="J86" s="18"/>
      <c r="K86" s="39"/>
      <c r="L86" s="39"/>
      <c r="M86" s="39"/>
      <c r="N86" s="18"/>
      <c r="O86" s="42"/>
      <c r="Q86" s="43"/>
      <c r="R86" s="44"/>
    </row>
    <row r="87" spans="2:18" ht="15.75" x14ac:dyDescent="0.25">
      <c r="B87" s="41"/>
      <c r="D87" s="34"/>
      <c r="E87" s="5"/>
      <c r="G87" s="22"/>
      <c r="H87" s="18"/>
      <c r="J87" s="18"/>
      <c r="K87" s="39"/>
      <c r="L87" s="39"/>
      <c r="M87" s="39"/>
      <c r="N87" s="18"/>
      <c r="O87" s="42"/>
      <c r="Q87" s="43"/>
      <c r="R87" s="44"/>
    </row>
    <row r="88" spans="2:18" ht="15.75" x14ac:dyDescent="0.25">
      <c r="B88" s="41"/>
      <c r="D88" s="34"/>
      <c r="E88" s="5"/>
      <c r="G88" s="22"/>
      <c r="H88" s="18"/>
      <c r="J88" s="18"/>
      <c r="K88" s="39"/>
      <c r="L88" s="39"/>
      <c r="M88" s="39"/>
      <c r="N88" s="18"/>
      <c r="O88" s="42"/>
      <c r="Q88" s="43"/>
      <c r="R88" s="44"/>
    </row>
    <row r="89" spans="2:18" ht="15.75" x14ac:dyDescent="0.25">
      <c r="B89" s="41"/>
      <c r="D89" s="34"/>
      <c r="E89" s="5"/>
      <c r="G89" s="22"/>
      <c r="H89" s="18"/>
      <c r="J89" s="18"/>
      <c r="K89" s="39"/>
      <c r="L89" s="39"/>
      <c r="M89" s="39"/>
      <c r="N89" s="18"/>
      <c r="O89" s="42"/>
      <c r="Q89" s="43"/>
      <c r="R89" s="44"/>
    </row>
    <row r="90" spans="2:18" ht="15" x14ac:dyDescent="0.25">
      <c r="B90" s="45" t="s">
        <v>123</v>
      </c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46"/>
      <c r="Q90" s="43"/>
      <c r="R90" s="44"/>
    </row>
    <row r="91" spans="2:18" x14ac:dyDescent="0.2">
      <c r="B91" s="45" t="s">
        <v>124</v>
      </c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46"/>
    </row>
    <row r="92" spans="2:18" x14ac:dyDescent="0.2">
      <c r="B92" s="9"/>
      <c r="F92" s="47"/>
      <c r="G92" s="47"/>
      <c r="H92" s="47"/>
      <c r="I92" s="47"/>
      <c r="J92" s="47"/>
      <c r="K92" s="47"/>
      <c r="L92" s="47"/>
      <c r="M92" s="47"/>
      <c r="N92" s="47"/>
      <c r="O92" s="48"/>
    </row>
    <row r="93" spans="2:18" x14ac:dyDescent="0.2">
      <c r="B93" s="9"/>
      <c r="F93" s="47"/>
      <c r="G93" s="47"/>
      <c r="H93" s="47"/>
      <c r="I93" s="47"/>
      <c r="J93" s="47"/>
      <c r="K93" s="47"/>
      <c r="L93" s="47"/>
      <c r="M93" s="47"/>
      <c r="N93" s="47"/>
      <c r="O93" s="48"/>
    </row>
    <row r="94" spans="2:18" x14ac:dyDescent="0.2">
      <c r="B94" s="9"/>
      <c r="F94" s="47"/>
      <c r="G94" s="47"/>
      <c r="H94" s="47"/>
      <c r="I94" s="47"/>
      <c r="J94" s="47"/>
      <c r="K94" s="47"/>
      <c r="L94" s="47"/>
      <c r="M94" s="47"/>
      <c r="N94" s="47"/>
      <c r="O94" s="48"/>
    </row>
    <row r="95" spans="2:18" x14ac:dyDescent="0.2">
      <c r="B95" s="9"/>
      <c r="F95" s="49"/>
      <c r="G95" s="49"/>
      <c r="H95" s="49"/>
      <c r="I95" s="49"/>
      <c r="J95" s="49"/>
      <c r="K95" s="3"/>
      <c r="L95" s="3"/>
      <c r="M95" s="50"/>
      <c r="N95" s="51"/>
      <c r="O95" s="52"/>
    </row>
    <row r="96" spans="2:18" x14ac:dyDescent="0.2">
      <c r="B96" s="9"/>
      <c r="G96" s="49"/>
      <c r="H96" s="1"/>
      <c r="I96" s="1"/>
      <c r="J96" s="1"/>
      <c r="L96" s="53"/>
      <c r="N96" s="51"/>
      <c r="O96" s="52"/>
    </row>
    <row r="97" spans="2:15" x14ac:dyDescent="0.2">
      <c r="B97" s="54" t="s">
        <v>125</v>
      </c>
      <c r="C97" s="55"/>
      <c r="D97" s="55"/>
      <c r="E97" s="55"/>
      <c r="F97" s="55"/>
      <c r="G97" s="55"/>
      <c r="H97" s="55"/>
      <c r="I97" s="55"/>
      <c r="J97" s="55"/>
      <c r="K97" s="55"/>
      <c r="L97" s="55"/>
      <c r="M97" s="55"/>
      <c r="N97" s="55"/>
      <c r="O97" s="56"/>
    </row>
    <row r="98" spans="2:15" ht="13.5" thickBot="1" x14ac:dyDescent="0.25">
      <c r="B98" s="57" t="s">
        <v>126</v>
      </c>
      <c r="C98" s="58"/>
      <c r="D98" s="58"/>
      <c r="E98" s="58"/>
      <c r="F98" s="58"/>
      <c r="G98" s="58"/>
      <c r="H98" s="58"/>
      <c r="I98" s="58"/>
      <c r="J98" s="58"/>
      <c r="K98" s="58"/>
      <c r="L98" s="58"/>
      <c r="M98" s="58"/>
      <c r="N98" s="58"/>
      <c r="O98" s="59"/>
    </row>
    <row r="99" spans="2:15" ht="15.75" x14ac:dyDescent="0.25">
      <c r="B99" s="60"/>
      <c r="D99" s="34"/>
      <c r="E99" s="5"/>
      <c r="G99" s="22"/>
      <c r="H99" s="18"/>
      <c r="J99" s="18"/>
      <c r="K99" s="39"/>
      <c r="L99" s="39"/>
      <c r="M99" s="39"/>
      <c r="N99" s="18"/>
      <c r="O99" s="34"/>
    </row>
  </sheetData>
  <mergeCells count="11">
    <mergeCell ref="C47:N47"/>
    <mergeCell ref="B90:O90"/>
    <mergeCell ref="B91:O91"/>
    <mergeCell ref="B97:O97"/>
    <mergeCell ref="B98:O98"/>
    <mergeCell ref="C2:N2"/>
    <mergeCell ref="C3:N3"/>
    <mergeCell ref="C4:N4"/>
    <mergeCell ref="C5:N5"/>
    <mergeCell ref="C6:N6"/>
    <mergeCell ref="C7:N7"/>
  </mergeCells>
  <printOptions horizontalCentered="1" verticalCentered="1"/>
  <pageMargins left="3.937007874015748E-2" right="3.937007874015748E-2" top="0.35433070866141736" bottom="0.35433070866141736" header="0.31496062992125984" footer="0.31496062992125984"/>
  <pageSetup paperSize="5" scale="5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CORTE DIC</vt:lpstr>
      <vt:lpstr>'CORTE DIC'!Área_de_impresión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Tesorería  Control Financiero</dc:creator>
  <cp:lastModifiedBy>Tesorería  Control Financiero</cp:lastModifiedBy>
  <dcterms:created xsi:type="dcterms:W3CDTF">2024-02-13T21:28:08Z</dcterms:created>
  <dcterms:modified xsi:type="dcterms:W3CDTF">2024-02-13T21:29:55Z</dcterms:modified>
</cp:coreProperties>
</file>